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Ирина\Documents\Программы 2017\На сайт\"/>
    </mc:Choice>
  </mc:AlternateContent>
  <bookViews>
    <workbookView xWindow="0" yWindow="0" windowWidth="19200" windowHeight="11505"/>
  </bookViews>
  <sheets>
    <sheet name="текущий ремонт" sheetId="1" r:id="rId1"/>
  </sheets>
  <definedNames>
    <definedName name="_xlnm.Print_Area" localSheetId="0">'текущий ремонт'!$A$2:$H$79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G77" i="1"/>
  <c r="G78" i="1" s="1"/>
  <c r="G75" i="1"/>
  <c r="G76" i="1" s="1"/>
  <c r="G73" i="1"/>
  <c r="G74" i="1" s="1"/>
  <c r="G71" i="1"/>
  <c r="G72" i="1" s="1"/>
  <c r="G65" i="1"/>
  <c r="G66" i="1" s="1"/>
  <c r="G63" i="1"/>
  <c r="G64" i="1" s="1"/>
  <c r="G61" i="1"/>
  <c r="G62" i="1" s="1"/>
  <c r="G59" i="1"/>
  <c r="G60" i="1" s="1"/>
  <c r="G57" i="1"/>
  <c r="G58" i="1" s="1"/>
  <c r="G53" i="1"/>
  <c r="G51" i="1"/>
  <c r="G52" i="1" s="1"/>
  <c r="G55" i="1"/>
  <c r="G56" i="1" s="1"/>
  <c r="G49" i="1"/>
  <c r="G50" i="1" s="1"/>
  <c r="G47" i="1"/>
  <c r="G48" i="1" s="1"/>
  <c r="G45" i="1"/>
  <c r="G46" i="1" s="1"/>
  <c r="G43" i="1"/>
  <c r="G44" i="1" s="1"/>
  <c r="G41" i="1"/>
  <c r="G42" i="1" s="1"/>
  <c r="G39" i="1"/>
  <c r="G40" i="1" s="1"/>
  <c r="G67" i="1"/>
  <c r="G68" i="1" s="1"/>
  <c r="G37" i="1"/>
  <c r="G38" i="1" s="1"/>
  <c r="G35" i="1"/>
  <c r="G36" i="1" s="1"/>
  <c r="G33" i="1"/>
  <c r="G34" i="1" s="1"/>
  <c r="G69" i="1"/>
  <c r="G70" i="1" s="1"/>
  <c r="G31" i="1"/>
  <c r="G32" i="1" s="1"/>
  <c r="G29" i="1"/>
  <c r="G30" i="1" s="1"/>
  <c r="G27" i="1"/>
  <c r="G28" i="1" s="1"/>
  <c r="G25" i="1"/>
  <c r="G26" i="1" s="1"/>
  <c r="G23" i="1"/>
  <c r="G24" i="1" s="1"/>
  <c r="G21" i="1"/>
  <c r="G22" i="1" s="1"/>
  <c r="G19" i="1"/>
  <c r="G17" i="1"/>
  <c r="G16" i="1"/>
  <c r="G15" i="1"/>
  <c r="G14" i="1"/>
  <c r="G13" i="1"/>
  <c r="G12" i="1"/>
  <c r="G11" i="1"/>
  <c r="G10" i="1"/>
  <c r="G8" i="1"/>
  <c r="G9" i="1" s="1"/>
  <c r="G6" i="1"/>
  <c r="G7" i="1" s="1"/>
  <c r="G18" i="1" l="1"/>
  <c r="G20" i="1"/>
  <c r="G54" i="1"/>
</calcChain>
</file>

<file path=xl/sharedStrings.xml><?xml version="1.0" encoding="utf-8"?>
<sst xmlns="http://schemas.openxmlformats.org/spreadsheetml/2006/main" count="161" uniqueCount="52">
  <si>
    <t>целевая статья расходов: 88 2 00 00096</t>
  </si>
  <si>
    <t>№ 
п/п</t>
  </si>
  <si>
    <t>Адрес</t>
  </si>
  <si>
    <t>Наименование вида работ</t>
  </si>
  <si>
    <t xml:space="preserve">Объем </t>
  </si>
  <si>
    <t>Ед.изм.</t>
  </si>
  <si>
    <t>Стоимость</t>
  </si>
  <si>
    <t>Примечание</t>
  </si>
  <si>
    <t>Единицы,
(руб.)</t>
  </si>
  <si>
    <t>Всего объема
(тыс.руб.)</t>
  </si>
  <si>
    <t>ул. Кораблестроителей, д.22, к.1</t>
  </si>
  <si>
    <t>Установка газонного ограждения</t>
  </si>
  <si>
    <t>м.п.</t>
  </si>
  <si>
    <t>Всего по адресу:</t>
  </si>
  <si>
    <t>ул. Кораблестроителей, д.23, к.1</t>
  </si>
  <si>
    <t>Устройство резинового покрытия</t>
  </si>
  <si>
    <t>м2</t>
  </si>
  <si>
    <t>ул. Наличная, д.36, к.3</t>
  </si>
  <si>
    <t xml:space="preserve">Мощение </t>
  </si>
  <si>
    <t>Демонтаж БР 100х20х8</t>
  </si>
  <si>
    <t>Установка БР 100х20х8</t>
  </si>
  <si>
    <t>Перенос газонного ограждения</t>
  </si>
  <si>
    <t>Демонтаж основания площадки</t>
  </si>
  <si>
    <t xml:space="preserve">с основанием </t>
  </si>
  <si>
    <t>Установка БР 100х30х15</t>
  </si>
  <si>
    <t>ул. Кораблестроителей, д.21, лит.Д</t>
  </si>
  <si>
    <t>Ремонт асфальтобетонного покрытия картами до 5 м2</t>
  </si>
  <si>
    <t>ул. Наличная, д.36, к.5</t>
  </si>
  <si>
    <t>Новосмоленская наб., д.2, д.4 проезд вдоль Наличной ул., д.36, к.3</t>
  </si>
  <si>
    <t>Морская наб., д.15</t>
  </si>
  <si>
    <t>Проезд между ул. Наличной, д.32, к.1 до ул. Наличной, д.36, к.3</t>
  </si>
  <si>
    <t>ул. Кораблестроителей, д.19, к.1</t>
  </si>
  <si>
    <t>ул. Наличная, д.36, к.2-к. 1</t>
  </si>
  <si>
    <t>ул. Наличная, д.30</t>
  </si>
  <si>
    <t>ул. Нахимова, д.5, к.3</t>
  </si>
  <si>
    <t>ул. Нахимова, д.3, к.2</t>
  </si>
  <si>
    <t>Ремонт асфальтобетонного покрытия картами до 25 м2</t>
  </si>
  <si>
    <t>ул. Наличная, д.36, к.2-к.1</t>
  </si>
  <si>
    <t>ул. Кораблестроителей, д.16</t>
  </si>
  <si>
    <t xml:space="preserve">  </t>
  </si>
  <si>
    <t>Ремонт газонных ограждений</t>
  </si>
  <si>
    <t>Окраска газонных ограждений</t>
  </si>
  <si>
    <t>Адресный текущего ремонта территории к ведомственной целевой программе "Благоустройство придомовых территорий и территорий дворов" на 2017 год</t>
  </si>
  <si>
    <t>ИТОГО:</t>
  </si>
  <si>
    <t>Внутридворовые территории*</t>
  </si>
  <si>
    <t xml:space="preserve">* конкретные адреса будут уточнены в течение 2017 года </t>
  </si>
  <si>
    <t>Морская наб., д.17, к.1-2-3</t>
  </si>
  <si>
    <t>ул. Мичманская, д.2 – ул. Кораблестроителей, д.22, к.1</t>
  </si>
  <si>
    <t>ул. Кораблестроителей, д.23, к.1, к.2</t>
  </si>
  <si>
    <t>ул. Нахимова, д.5, к.3 - д.5, к.5</t>
  </si>
  <si>
    <t>ул. Нахимова, д.3, к.1</t>
  </si>
  <si>
    <t>ул. Боцманская, д.20, к.1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</si>
</sst>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 applyFill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vertical="top" wrapText="1" shrinkToFit="1"/>
    </xf>
    <xf numFmtId="0" fontId="3" fillId="0" borderId="3" xfId="1" applyFont="1" applyFill="1" applyBorder="1" applyAlignment="1">
      <alignment horizontal="center" vertical="top" wrapText="1"/>
    </xf>
    <xf numFmtId="2" fontId="3" fillId="0" borderId="3" xfId="1" applyNumberFormat="1" applyFont="1" applyFill="1" applyBorder="1" applyAlignment="1">
      <alignment horizontal="center" vertical="top" wrapText="1"/>
    </xf>
    <xf numFmtId="4" fontId="3" fillId="0" borderId="3" xfId="1" applyNumberFormat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4" fontId="4" fillId="0" borderId="1" xfId="1" applyNumberFormat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left" vertical="top" wrapText="1"/>
    </xf>
    <xf numFmtId="49" fontId="3" fillId="0" borderId="3" xfId="1" applyNumberFormat="1" applyFont="1" applyFill="1" applyBorder="1" applyAlignment="1">
      <alignment vertical="top" wrapText="1" shrinkToFit="1"/>
    </xf>
    <xf numFmtId="2" fontId="3" fillId="0" borderId="1" xfId="1" applyNumberFormat="1" applyFont="1" applyFill="1" applyBorder="1" applyAlignment="1">
      <alignment horizontal="center" vertical="top" wrapText="1"/>
    </xf>
    <xf numFmtId="2" fontId="4" fillId="0" borderId="1" xfId="1" applyNumberFormat="1" applyFont="1" applyFill="1" applyBorder="1" applyAlignment="1">
      <alignment horizontal="center" vertical="top" wrapText="1"/>
    </xf>
    <xf numFmtId="2" fontId="4" fillId="0" borderId="3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vertical="top" wrapText="1" shrinkToFit="1"/>
    </xf>
    <xf numFmtId="0" fontId="4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/>
    </xf>
    <xf numFmtId="49" fontId="1" fillId="0" borderId="0" xfId="1" applyNumberFormat="1" applyFill="1" applyAlignment="1">
      <alignment vertical="top"/>
    </xf>
    <xf numFmtId="0" fontId="9" fillId="0" borderId="0" xfId="1" applyFont="1" applyFill="1" applyBorder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0" fontId="3" fillId="0" borderId="1" xfId="1" applyFont="1" applyFill="1" applyBorder="1" applyAlignment="1">
      <alignment vertical="top"/>
    </xf>
    <xf numFmtId="164" fontId="1" fillId="0" borderId="0" xfId="1" applyNumberFormat="1" applyFill="1" applyAlignment="1">
      <alignment vertical="top"/>
    </xf>
    <xf numFmtId="0" fontId="4" fillId="0" borderId="2" xfId="1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3" xfId="0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left"/>
    </xf>
    <xf numFmtId="164" fontId="4" fillId="0" borderId="1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81"/>
  <sheetViews>
    <sheetView tabSelected="1" topLeftCell="A60" workbookViewId="0">
      <selection activeCell="E69" sqref="E69"/>
    </sheetView>
  </sheetViews>
  <sheetFormatPr defaultRowHeight="12.75" x14ac:dyDescent="0.2"/>
  <cols>
    <col min="1" max="1" width="7" style="1" customWidth="1"/>
    <col min="2" max="2" width="40.5703125" style="1" customWidth="1"/>
    <col min="3" max="3" width="41.5703125" style="38" customWidth="1"/>
    <col min="4" max="4" width="10.42578125" style="1" customWidth="1"/>
    <col min="5" max="5" width="8.140625" style="1" customWidth="1"/>
    <col min="6" max="6" width="12" style="1" customWidth="1"/>
    <col min="7" max="7" width="14.85546875" style="1" customWidth="1"/>
    <col min="8" max="8" width="17.42578125" style="1" customWidth="1"/>
    <col min="9" max="9" width="14.7109375" style="1" customWidth="1"/>
    <col min="10" max="10" width="11.140625" style="1" customWidth="1"/>
    <col min="11" max="11" width="10.85546875" style="1" customWidth="1"/>
    <col min="12" max="16384" width="9.140625" style="1"/>
  </cols>
  <sheetData>
    <row r="1" spans="1:9" ht="32.25" customHeight="1" x14ac:dyDescent="0.25">
      <c r="A1" s="40" t="s">
        <v>42</v>
      </c>
      <c r="B1" s="40"/>
      <c r="C1" s="40"/>
      <c r="D1" s="40"/>
      <c r="E1" s="40"/>
      <c r="F1" s="40"/>
      <c r="G1" s="40"/>
      <c r="H1" s="40"/>
    </row>
    <row r="2" spans="1:9" ht="16.5" x14ac:dyDescent="0.25">
      <c r="A2" s="4"/>
      <c r="B2" s="4"/>
      <c r="C2" s="2"/>
      <c r="D2" s="3"/>
      <c r="E2" s="3"/>
      <c r="F2" s="39" t="s">
        <v>0</v>
      </c>
      <c r="G2" s="39"/>
      <c r="H2" s="39"/>
    </row>
    <row r="3" spans="1:9" ht="31.5" customHeight="1" x14ac:dyDescent="0.2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/>
      <c r="H3" s="5" t="s">
        <v>7</v>
      </c>
    </row>
    <row r="4" spans="1:9" ht="47.25" x14ac:dyDescent="0.2">
      <c r="A4" s="5"/>
      <c r="B4" s="5"/>
      <c r="C4" s="7"/>
      <c r="D4" s="5"/>
      <c r="E4" s="5"/>
      <c r="F4" s="8" t="s">
        <v>8</v>
      </c>
      <c r="G4" s="9" t="s">
        <v>9</v>
      </c>
      <c r="H4" s="5"/>
    </row>
    <row r="5" spans="1:9" ht="15.75" x14ac:dyDescent="0.2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  <c r="G5" s="11">
        <v>7</v>
      </c>
      <c r="H5" s="10">
        <v>8</v>
      </c>
    </row>
    <row r="6" spans="1:9" s="42" customFormat="1" ht="18" x14ac:dyDescent="0.25">
      <c r="A6" s="12">
        <v>1</v>
      </c>
      <c r="B6" s="13" t="s">
        <v>10</v>
      </c>
      <c r="C6" s="14" t="s">
        <v>11</v>
      </c>
      <c r="D6" s="15">
        <v>372</v>
      </c>
      <c r="E6" s="15" t="s">
        <v>12</v>
      </c>
      <c r="F6" s="16">
        <v>1048.3599999999999</v>
      </c>
      <c r="G6" s="17">
        <f>F6*D6/1000</f>
        <v>389.98991999999998</v>
      </c>
      <c r="H6" s="18"/>
      <c r="I6" s="41"/>
    </row>
    <row r="7" spans="1:9" s="42" customFormat="1" ht="18" x14ac:dyDescent="0.25">
      <c r="A7" s="43"/>
      <c r="B7" s="13"/>
      <c r="C7" s="19" t="s">
        <v>13</v>
      </c>
      <c r="D7" s="20"/>
      <c r="E7" s="20"/>
      <c r="F7" s="20"/>
      <c r="G7" s="21">
        <f>SUM(G6:G6)</f>
        <v>389.98991999999998</v>
      </c>
      <c r="H7" s="20"/>
      <c r="I7" s="44"/>
    </row>
    <row r="8" spans="1:9" s="41" customFormat="1" ht="15.75" x14ac:dyDescent="0.25">
      <c r="A8" s="22">
        <v>6</v>
      </c>
      <c r="B8" s="23" t="s">
        <v>14</v>
      </c>
      <c r="C8" s="24" t="s">
        <v>15</v>
      </c>
      <c r="D8" s="25">
        <v>1219.74</v>
      </c>
      <c r="E8" s="25" t="s">
        <v>16</v>
      </c>
      <c r="F8" s="25">
        <v>3919.77</v>
      </c>
      <c r="G8" s="26">
        <f>D8*F8/1000</f>
        <v>4781.1002598000005</v>
      </c>
      <c r="H8" s="27"/>
    </row>
    <row r="9" spans="1:9" s="41" customFormat="1" ht="15.75" x14ac:dyDescent="0.25">
      <c r="A9" s="12"/>
      <c r="B9" s="28"/>
      <c r="C9" s="19" t="s">
        <v>13</v>
      </c>
      <c r="D9" s="25"/>
      <c r="E9" s="25"/>
      <c r="F9" s="25"/>
      <c r="G9" s="21">
        <f>SUM(G8:G8)</f>
        <v>4781.1002598000005</v>
      </c>
      <c r="H9" s="27"/>
    </row>
    <row r="10" spans="1:9" s="41" customFormat="1" ht="15.75" x14ac:dyDescent="0.25">
      <c r="A10" s="22">
        <v>7</v>
      </c>
      <c r="B10" s="23" t="s">
        <v>17</v>
      </c>
      <c r="C10" s="24" t="s">
        <v>18</v>
      </c>
      <c r="D10" s="25">
        <v>485.27</v>
      </c>
      <c r="E10" s="25" t="s">
        <v>16</v>
      </c>
      <c r="F10" s="25">
        <v>2921.2</v>
      </c>
      <c r="G10" s="26">
        <f>D10*F10/1000</f>
        <v>1417.5707239999999</v>
      </c>
      <c r="H10" s="27"/>
    </row>
    <row r="11" spans="1:9" s="41" customFormat="1" ht="15.75" x14ac:dyDescent="0.25">
      <c r="A11" s="29"/>
      <c r="B11" s="30"/>
      <c r="C11" s="24" t="s">
        <v>19</v>
      </c>
      <c r="D11" s="25">
        <v>421</v>
      </c>
      <c r="E11" s="15" t="s">
        <v>12</v>
      </c>
      <c r="F11" s="25">
        <v>372.07</v>
      </c>
      <c r="G11" s="26">
        <f>D11*F11/1000</f>
        <v>156.64147</v>
      </c>
      <c r="H11" s="27"/>
    </row>
    <row r="12" spans="1:9" s="41" customFormat="1" ht="15.75" x14ac:dyDescent="0.25">
      <c r="A12" s="29"/>
      <c r="B12" s="30"/>
      <c r="C12" s="24" t="s">
        <v>20</v>
      </c>
      <c r="D12" s="25">
        <v>421</v>
      </c>
      <c r="E12" s="15" t="s">
        <v>12</v>
      </c>
      <c r="F12" s="25">
        <v>1220.04</v>
      </c>
      <c r="G12" s="26">
        <f t="shared" ref="G12:G17" si="0">D12*F12/1000</f>
        <v>513.63684000000001</v>
      </c>
      <c r="H12" s="27"/>
    </row>
    <row r="13" spans="1:9" s="41" customFormat="1" ht="15.75" x14ac:dyDescent="0.25">
      <c r="A13" s="29"/>
      <c r="B13" s="30"/>
      <c r="C13" s="24" t="s">
        <v>21</v>
      </c>
      <c r="D13" s="25">
        <v>18</v>
      </c>
      <c r="E13" s="15" t="s">
        <v>12</v>
      </c>
      <c r="F13" s="25">
        <v>523.58000000000004</v>
      </c>
      <c r="G13" s="26">
        <f t="shared" si="0"/>
        <v>9.4244400000000006</v>
      </c>
      <c r="H13" s="27"/>
    </row>
    <row r="14" spans="1:9" s="41" customFormat="1" ht="15.75" x14ac:dyDescent="0.25">
      <c r="A14" s="29"/>
      <c r="B14" s="30"/>
      <c r="C14" s="24" t="s">
        <v>22</v>
      </c>
      <c r="D14" s="25">
        <v>343.32</v>
      </c>
      <c r="E14" s="25" t="s">
        <v>16</v>
      </c>
      <c r="F14" s="25">
        <v>163.83000000000001</v>
      </c>
      <c r="G14" s="26">
        <f t="shared" si="0"/>
        <v>56.246115600000003</v>
      </c>
      <c r="H14" s="27"/>
    </row>
    <row r="15" spans="1:9" s="41" customFormat="1" ht="15.75" x14ac:dyDescent="0.25">
      <c r="A15" s="29"/>
      <c r="B15" s="30"/>
      <c r="C15" s="24" t="s">
        <v>15</v>
      </c>
      <c r="D15" s="25">
        <v>343.32</v>
      </c>
      <c r="E15" s="25" t="s">
        <v>16</v>
      </c>
      <c r="F15" s="25">
        <v>5784.92</v>
      </c>
      <c r="G15" s="26">
        <f t="shared" si="0"/>
        <v>1986.0787344</v>
      </c>
      <c r="H15" s="27" t="s">
        <v>23</v>
      </c>
    </row>
    <row r="16" spans="1:9" s="41" customFormat="1" ht="15.75" x14ac:dyDescent="0.25">
      <c r="A16" s="29"/>
      <c r="B16" s="30"/>
      <c r="C16" s="24" t="s">
        <v>24</v>
      </c>
      <c r="D16" s="25">
        <v>76</v>
      </c>
      <c r="E16" s="15" t="s">
        <v>12</v>
      </c>
      <c r="F16" s="25">
        <v>1166.68</v>
      </c>
      <c r="G16" s="26">
        <f t="shared" si="0"/>
        <v>88.667680000000004</v>
      </c>
      <c r="H16" s="27"/>
    </row>
    <row r="17" spans="1:9" s="41" customFormat="1" ht="15.75" x14ac:dyDescent="0.25">
      <c r="A17" s="29"/>
      <c r="B17" s="30"/>
      <c r="C17" s="14" t="s">
        <v>11</v>
      </c>
      <c r="D17" s="25">
        <v>68.400000000000006</v>
      </c>
      <c r="E17" s="15" t="s">
        <v>12</v>
      </c>
      <c r="F17" s="25">
        <v>952.83</v>
      </c>
      <c r="G17" s="26">
        <f t="shared" si="0"/>
        <v>65.173572000000007</v>
      </c>
      <c r="H17" s="27"/>
    </row>
    <row r="18" spans="1:9" s="41" customFormat="1" ht="15.75" x14ac:dyDescent="0.25">
      <c r="A18" s="12"/>
      <c r="B18" s="28"/>
      <c r="C18" s="19" t="s">
        <v>13</v>
      </c>
      <c r="D18" s="25"/>
      <c r="E18" s="25"/>
      <c r="F18" s="25"/>
      <c r="G18" s="21">
        <f>SUM(G10:G17)</f>
        <v>4293.4395759999989</v>
      </c>
      <c r="H18" s="27"/>
    </row>
    <row r="19" spans="1:9" s="41" customFormat="1" ht="31.5" customHeight="1" x14ac:dyDescent="0.25">
      <c r="A19" s="45">
        <v>22</v>
      </c>
      <c r="B19" s="23" t="s">
        <v>25</v>
      </c>
      <c r="C19" s="31" t="s">
        <v>26</v>
      </c>
      <c r="D19" s="15">
        <v>4.4000000000000004</v>
      </c>
      <c r="E19" s="15" t="s">
        <v>16</v>
      </c>
      <c r="F19" s="15">
        <v>1725.23</v>
      </c>
      <c r="G19" s="32">
        <f t="shared" ref="G19:G51" si="1">D19*F19/1000</f>
        <v>7.591012000000001</v>
      </c>
      <c r="H19" s="27"/>
    </row>
    <row r="20" spans="1:9" s="41" customFormat="1" ht="15.75" x14ac:dyDescent="0.25">
      <c r="A20" s="46"/>
      <c r="B20" s="47"/>
      <c r="C20" s="19" t="s">
        <v>13</v>
      </c>
      <c r="D20" s="15"/>
      <c r="E20" s="15"/>
      <c r="F20" s="15"/>
      <c r="G20" s="33">
        <f>G19</f>
        <v>7.591012000000001</v>
      </c>
      <c r="H20" s="27"/>
    </row>
    <row r="21" spans="1:9" s="41" customFormat="1" ht="31.5" x14ac:dyDescent="0.25">
      <c r="A21" s="48">
        <v>23</v>
      </c>
      <c r="B21" s="49" t="s">
        <v>17</v>
      </c>
      <c r="C21" s="31" t="s">
        <v>26</v>
      </c>
      <c r="D21" s="15">
        <v>3</v>
      </c>
      <c r="E21" s="15" t="s">
        <v>16</v>
      </c>
      <c r="F21" s="15">
        <v>1725.23</v>
      </c>
      <c r="G21" s="32">
        <f>D21*F21/1000</f>
        <v>5.1756900000000003</v>
      </c>
      <c r="H21" s="27"/>
    </row>
    <row r="22" spans="1:9" s="41" customFormat="1" ht="15.75" x14ac:dyDescent="0.25">
      <c r="A22" s="46"/>
      <c r="B22" s="47"/>
      <c r="C22" s="19" t="s">
        <v>13</v>
      </c>
      <c r="D22" s="15"/>
      <c r="E22" s="15"/>
      <c r="F22" s="15"/>
      <c r="G22" s="33">
        <f>G21</f>
        <v>5.1756900000000003</v>
      </c>
      <c r="H22" s="27"/>
    </row>
    <row r="23" spans="1:9" s="41" customFormat="1" ht="31.5" x14ac:dyDescent="0.25">
      <c r="A23" s="22">
        <v>24</v>
      </c>
      <c r="B23" s="49" t="s">
        <v>27</v>
      </c>
      <c r="C23" s="31" t="s">
        <v>26</v>
      </c>
      <c r="D23" s="15">
        <v>8.36</v>
      </c>
      <c r="E23" s="15" t="s">
        <v>16</v>
      </c>
      <c r="F23" s="15">
        <v>1725.23</v>
      </c>
      <c r="G23" s="32">
        <f t="shared" si="1"/>
        <v>14.422922799999998</v>
      </c>
      <c r="H23" s="27"/>
      <c r="I23" s="44"/>
    </row>
    <row r="24" spans="1:9" s="41" customFormat="1" ht="15.75" x14ac:dyDescent="0.25">
      <c r="A24" s="50"/>
      <c r="B24" s="47"/>
      <c r="C24" s="19" t="s">
        <v>13</v>
      </c>
      <c r="D24" s="15"/>
      <c r="E24" s="15"/>
      <c r="F24" s="15"/>
      <c r="G24" s="33">
        <f>G23</f>
        <v>14.422922799999998</v>
      </c>
      <c r="H24" s="27"/>
      <c r="I24" s="44"/>
    </row>
    <row r="25" spans="1:9" s="41" customFormat="1" ht="31.5" x14ac:dyDescent="0.25">
      <c r="A25" s="22">
        <v>26</v>
      </c>
      <c r="B25" s="23" t="s">
        <v>28</v>
      </c>
      <c r="C25" s="31" t="s">
        <v>26</v>
      </c>
      <c r="D25" s="15">
        <v>5.44</v>
      </c>
      <c r="E25" s="15" t="s">
        <v>16</v>
      </c>
      <c r="F25" s="15">
        <v>1725.23</v>
      </c>
      <c r="G25" s="16">
        <f t="shared" si="1"/>
        <v>9.3852512000000008</v>
      </c>
      <c r="H25" s="27"/>
    </row>
    <row r="26" spans="1:9" s="41" customFormat="1" ht="22.5" customHeight="1" x14ac:dyDescent="0.25">
      <c r="A26" s="50"/>
      <c r="B26" s="51"/>
      <c r="C26" s="19" t="s">
        <v>13</v>
      </c>
      <c r="D26" s="15"/>
      <c r="E26" s="15"/>
      <c r="F26" s="15"/>
      <c r="G26" s="34">
        <f>G25</f>
        <v>9.3852512000000008</v>
      </c>
      <c r="H26" s="27"/>
    </row>
    <row r="27" spans="1:9" s="41" customFormat="1" ht="31.5" x14ac:dyDescent="0.25">
      <c r="A27" s="22">
        <v>27</v>
      </c>
      <c r="B27" s="23" t="s">
        <v>38</v>
      </c>
      <c r="C27" s="31" t="s">
        <v>26</v>
      </c>
      <c r="D27" s="15">
        <v>3.15</v>
      </c>
      <c r="E27" s="15" t="s">
        <v>16</v>
      </c>
      <c r="F27" s="15">
        <v>1725.23</v>
      </c>
      <c r="G27" s="16">
        <f t="shared" si="1"/>
        <v>5.4344745000000003</v>
      </c>
      <c r="H27" s="27"/>
    </row>
    <row r="28" spans="1:9" s="41" customFormat="1" ht="15.75" x14ac:dyDescent="0.25">
      <c r="A28" s="50"/>
      <c r="B28" s="51"/>
      <c r="C28" s="19" t="s">
        <v>13</v>
      </c>
      <c r="D28" s="15"/>
      <c r="E28" s="15"/>
      <c r="F28" s="15"/>
      <c r="G28" s="34">
        <f>G27</f>
        <v>5.4344745000000003</v>
      </c>
      <c r="H28" s="27"/>
    </row>
    <row r="29" spans="1:9" s="41" customFormat="1" ht="31.5" x14ac:dyDescent="0.25">
      <c r="A29" s="22">
        <v>28</v>
      </c>
      <c r="B29" s="23" t="s">
        <v>29</v>
      </c>
      <c r="C29" s="31" t="s">
        <v>26</v>
      </c>
      <c r="D29" s="15">
        <v>1.5</v>
      </c>
      <c r="E29" s="15" t="s">
        <v>16</v>
      </c>
      <c r="F29" s="15">
        <v>1725.23</v>
      </c>
      <c r="G29" s="16">
        <f t="shared" si="1"/>
        <v>2.5878450000000002</v>
      </c>
      <c r="H29" s="27"/>
    </row>
    <row r="30" spans="1:9" s="41" customFormat="1" ht="15.75" x14ac:dyDescent="0.25">
      <c r="A30" s="50"/>
      <c r="B30" s="51"/>
      <c r="C30" s="19" t="s">
        <v>13</v>
      </c>
      <c r="D30" s="15"/>
      <c r="E30" s="15"/>
      <c r="F30" s="15"/>
      <c r="G30" s="34">
        <f>G29</f>
        <v>2.5878450000000002</v>
      </c>
      <c r="H30" s="27"/>
    </row>
    <row r="31" spans="1:9" s="41" customFormat="1" ht="31.5" x14ac:dyDescent="0.25">
      <c r="A31" s="22">
        <v>29</v>
      </c>
      <c r="B31" s="23" t="s">
        <v>46</v>
      </c>
      <c r="C31" s="31" t="s">
        <v>26</v>
      </c>
      <c r="D31" s="15">
        <v>8.19</v>
      </c>
      <c r="E31" s="15" t="s">
        <v>16</v>
      </c>
      <c r="F31" s="15">
        <v>1725.23</v>
      </c>
      <c r="G31" s="16">
        <f t="shared" si="1"/>
        <v>14.129633699999998</v>
      </c>
      <c r="H31" s="27"/>
    </row>
    <row r="32" spans="1:9" s="41" customFormat="1" ht="15.75" x14ac:dyDescent="0.25">
      <c r="A32" s="50"/>
      <c r="B32" s="51"/>
      <c r="C32" s="19" t="s">
        <v>13</v>
      </c>
      <c r="D32" s="15"/>
      <c r="E32" s="15"/>
      <c r="F32" s="15"/>
      <c r="G32" s="34">
        <f>G31</f>
        <v>14.129633699999998</v>
      </c>
      <c r="H32" s="27"/>
    </row>
    <row r="33" spans="1:8" s="41" customFormat="1" ht="31.5" x14ac:dyDescent="0.25">
      <c r="A33" s="22">
        <v>32</v>
      </c>
      <c r="B33" s="23" t="s">
        <v>47</v>
      </c>
      <c r="C33" s="31" t="s">
        <v>26</v>
      </c>
      <c r="D33" s="15">
        <v>11.71</v>
      </c>
      <c r="E33" s="15" t="s">
        <v>16</v>
      </c>
      <c r="F33" s="15">
        <v>1725.23</v>
      </c>
      <c r="G33" s="16">
        <f t="shared" si="1"/>
        <v>20.202443300000002</v>
      </c>
      <c r="H33" s="27"/>
    </row>
    <row r="34" spans="1:8" s="41" customFormat="1" ht="15.75" x14ac:dyDescent="0.25">
      <c r="A34" s="50"/>
      <c r="B34" s="51"/>
      <c r="C34" s="19" t="s">
        <v>13</v>
      </c>
      <c r="D34" s="15"/>
      <c r="E34" s="15"/>
      <c r="F34" s="15"/>
      <c r="G34" s="34">
        <f>G33</f>
        <v>20.202443300000002</v>
      </c>
      <c r="H34" s="27"/>
    </row>
    <row r="35" spans="1:8" s="41" customFormat="1" ht="31.5" x14ac:dyDescent="0.25">
      <c r="A35" s="22">
        <v>33</v>
      </c>
      <c r="B35" s="23" t="s">
        <v>30</v>
      </c>
      <c r="C35" s="31" t="s">
        <v>26</v>
      </c>
      <c r="D35" s="15">
        <v>3.84</v>
      </c>
      <c r="E35" s="15" t="s">
        <v>16</v>
      </c>
      <c r="F35" s="15">
        <v>1725.23</v>
      </c>
      <c r="G35" s="16">
        <f t="shared" si="1"/>
        <v>6.6248832000000002</v>
      </c>
      <c r="H35" s="27"/>
    </row>
    <row r="36" spans="1:8" s="41" customFormat="1" ht="15.75" x14ac:dyDescent="0.25">
      <c r="A36" s="50"/>
      <c r="B36" s="51"/>
      <c r="C36" s="19" t="s">
        <v>13</v>
      </c>
      <c r="D36" s="15"/>
      <c r="E36" s="15"/>
      <c r="F36" s="15"/>
      <c r="G36" s="34">
        <f>G35</f>
        <v>6.6248832000000002</v>
      </c>
      <c r="H36" s="27"/>
    </row>
    <row r="37" spans="1:8" s="41" customFormat="1" ht="31.5" x14ac:dyDescent="0.25">
      <c r="A37" s="22">
        <v>34</v>
      </c>
      <c r="B37" s="23" t="s">
        <v>48</v>
      </c>
      <c r="C37" s="31" t="s">
        <v>26</v>
      </c>
      <c r="D37" s="15">
        <v>28.57</v>
      </c>
      <c r="E37" s="15" t="s">
        <v>16</v>
      </c>
      <c r="F37" s="15">
        <v>1725.23</v>
      </c>
      <c r="G37" s="16">
        <f t="shared" si="1"/>
        <v>49.289821099999998</v>
      </c>
      <c r="H37" s="27"/>
    </row>
    <row r="38" spans="1:8" s="41" customFormat="1" ht="15.75" x14ac:dyDescent="0.25">
      <c r="A38" s="50"/>
      <c r="B38" s="51"/>
      <c r="C38" s="19" t="s">
        <v>13</v>
      </c>
      <c r="D38" s="15"/>
      <c r="E38" s="15"/>
      <c r="F38" s="15"/>
      <c r="G38" s="34">
        <f>G37</f>
        <v>49.289821099999998</v>
      </c>
      <c r="H38" s="27"/>
    </row>
    <row r="39" spans="1:8" s="41" customFormat="1" ht="31.5" x14ac:dyDescent="0.25">
      <c r="A39" s="22">
        <v>36</v>
      </c>
      <c r="B39" s="23" t="s">
        <v>31</v>
      </c>
      <c r="C39" s="31" t="s">
        <v>26</v>
      </c>
      <c r="D39" s="15">
        <v>9.4499999999999993</v>
      </c>
      <c r="E39" s="15" t="s">
        <v>16</v>
      </c>
      <c r="F39" s="15">
        <v>1725.23</v>
      </c>
      <c r="G39" s="16">
        <f t="shared" si="1"/>
        <v>16.303423499999997</v>
      </c>
      <c r="H39" s="27"/>
    </row>
    <row r="40" spans="1:8" s="41" customFormat="1" ht="15.75" x14ac:dyDescent="0.25">
      <c r="A40" s="50"/>
      <c r="B40" s="51"/>
      <c r="C40" s="19" t="s">
        <v>13</v>
      </c>
      <c r="D40" s="15"/>
      <c r="E40" s="15"/>
      <c r="F40" s="15"/>
      <c r="G40" s="34">
        <f>G39</f>
        <v>16.303423499999997</v>
      </c>
      <c r="H40" s="27"/>
    </row>
    <row r="41" spans="1:8" s="41" customFormat="1" ht="31.5" x14ac:dyDescent="0.25">
      <c r="A41" s="22">
        <v>37</v>
      </c>
      <c r="B41" s="23" t="s">
        <v>51</v>
      </c>
      <c r="C41" s="31" t="s">
        <v>26</v>
      </c>
      <c r="D41" s="15">
        <v>9.57</v>
      </c>
      <c r="E41" s="15" t="s">
        <v>16</v>
      </c>
      <c r="F41" s="15">
        <v>1725.23</v>
      </c>
      <c r="G41" s="16">
        <f t="shared" si="1"/>
        <v>16.510451100000001</v>
      </c>
      <c r="H41" s="27"/>
    </row>
    <row r="42" spans="1:8" s="41" customFormat="1" ht="15.75" x14ac:dyDescent="0.25">
      <c r="A42" s="52"/>
      <c r="B42" s="47"/>
      <c r="C42" s="19" t="s">
        <v>13</v>
      </c>
      <c r="D42" s="15"/>
      <c r="E42" s="15"/>
      <c r="F42" s="15"/>
      <c r="G42" s="34">
        <f>G41</f>
        <v>16.510451100000001</v>
      </c>
      <c r="H42" s="27"/>
    </row>
    <row r="43" spans="1:8" s="41" customFormat="1" ht="31.5" x14ac:dyDescent="0.25">
      <c r="A43" s="22">
        <v>39</v>
      </c>
      <c r="B43" s="23" t="s">
        <v>32</v>
      </c>
      <c r="C43" s="31" t="s">
        <v>26</v>
      </c>
      <c r="D43" s="15">
        <v>15.95</v>
      </c>
      <c r="E43" s="25" t="s">
        <v>16</v>
      </c>
      <c r="F43" s="15">
        <v>1725.23</v>
      </c>
      <c r="G43" s="16">
        <f t="shared" si="1"/>
        <v>27.517418499999998</v>
      </c>
      <c r="H43" s="27"/>
    </row>
    <row r="44" spans="1:8" s="41" customFormat="1" ht="15.75" x14ac:dyDescent="0.25">
      <c r="A44" s="52"/>
      <c r="B44" s="47"/>
      <c r="C44" s="19" t="s">
        <v>13</v>
      </c>
      <c r="D44" s="15"/>
      <c r="E44" s="15"/>
      <c r="F44" s="15"/>
      <c r="G44" s="34">
        <f>G43</f>
        <v>27.517418499999998</v>
      </c>
      <c r="H44" s="27"/>
    </row>
    <row r="45" spans="1:8" s="41" customFormat="1" ht="31.5" x14ac:dyDescent="0.25">
      <c r="A45" s="22">
        <v>39</v>
      </c>
      <c r="B45" s="23" t="s">
        <v>33</v>
      </c>
      <c r="C45" s="31" t="s">
        <v>26</v>
      </c>
      <c r="D45" s="15">
        <v>13.3</v>
      </c>
      <c r="E45" s="15" t="s">
        <v>16</v>
      </c>
      <c r="F45" s="15">
        <v>1725.23</v>
      </c>
      <c r="G45" s="16">
        <f t="shared" si="1"/>
        <v>22.945558999999999</v>
      </c>
      <c r="H45" s="27"/>
    </row>
    <row r="46" spans="1:8" s="41" customFormat="1" ht="15.75" x14ac:dyDescent="0.25">
      <c r="A46" s="50"/>
      <c r="B46" s="51"/>
      <c r="C46" s="19" t="s">
        <v>13</v>
      </c>
      <c r="D46" s="15"/>
      <c r="E46" s="15"/>
      <c r="F46" s="15"/>
      <c r="G46" s="34">
        <f>G45</f>
        <v>22.945558999999999</v>
      </c>
      <c r="H46" s="27"/>
    </row>
    <row r="47" spans="1:8" s="41" customFormat="1" ht="31.5" x14ac:dyDescent="0.25">
      <c r="A47" s="22">
        <v>40</v>
      </c>
      <c r="B47" s="23" t="s">
        <v>49</v>
      </c>
      <c r="C47" s="31" t="s">
        <v>26</v>
      </c>
      <c r="D47" s="15">
        <v>6.32</v>
      </c>
      <c r="E47" s="15" t="s">
        <v>16</v>
      </c>
      <c r="F47" s="15">
        <v>1725.23</v>
      </c>
      <c r="G47" s="16">
        <f t="shared" si="1"/>
        <v>10.903453600000001</v>
      </c>
      <c r="H47" s="27"/>
    </row>
    <row r="48" spans="1:8" s="41" customFormat="1" ht="15.75" x14ac:dyDescent="0.25">
      <c r="A48" s="50"/>
      <c r="B48" s="51"/>
      <c r="C48" s="19" t="s">
        <v>13</v>
      </c>
      <c r="D48" s="15"/>
      <c r="E48" s="15"/>
      <c r="F48" s="15"/>
      <c r="G48" s="34">
        <f>G47</f>
        <v>10.903453600000001</v>
      </c>
      <c r="H48" s="27"/>
    </row>
    <row r="49" spans="1:9" s="41" customFormat="1" ht="31.5" x14ac:dyDescent="0.25">
      <c r="A49" s="45">
        <v>41</v>
      </c>
      <c r="B49" s="49" t="s">
        <v>50</v>
      </c>
      <c r="C49" s="31" t="s">
        <v>26</v>
      </c>
      <c r="D49" s="15">
        <v>2.2000000000000002</v>
      </c>
      <c r="E49" s="15" t="s">
        <v>16</v>
      </c>
      <c r="F49" s="15">
        <v>1725.23</v>
      </c>
      <c r="G49" s="16">
        <f t="shared" si="1"/>
        <v>3.7955060000000005</v>
      </c>
      <c r="H49" s="27"/>
    </row>
    <row r="50" spans="1:9" s="41" customFormat="1" ht="17.25" customHeight="1" x14ac:dyDescent="0.25">
      <c r="A50" s="53"/>
      <c r="B50" s="51"/>
      <c r="C50" s="19" t="s">
        <v>13</v>
      </c>
      <c r="D50" s="15"/>
      <c r="E50" s="15"/>
      <c r="F50" s="15"/>
      <c r="G50" s="34">
        <f>G49</f>
        <v>3.7955060000000005</v>
      </c>
      <c r="H50" s="27"/>
    </row>
    <row r="51" spans="1:9" s="41" customFormat="1" ht="31.5" x14ac:dyDescent="0.25">
      <c r="A51" s="55">
        <v>43</v>
      </c>
      <c r="B51" s="49" t="s">
        <v>35</v>
      </c>
      <c r="C51" s="31" t="s">
        <v>26</v>
      </c>
      <c r="D51" s="15">
        <v>11.36</v>
      </c>
      <c r="E51" s="15" t="s">
        <v>16</v>
      </c>
      <c r="F51" s="15">
        <v>1725.23</v>
      </c>
      <c r="G51" s="16">
        <f t="shared" si="1"/>
        <v>19.598612799999998</v>
      </c>
      <c r="H51" s="27"/>
    </row>
    <row r="52" spans="1:9" s="41" customFormat="1" ht="15.75" x14ac:dyDescent="0.25">
      <c r="A52" s="54"/>
      <c r="B52" s="51"/>
      <c r="C52" s="19" t="s">
        <v>13</v>
      </c>
      <c r="D52" s="15"/>
      <c r="E52" s="15"/>
      <c r="F52" s="15"/>
      <c r="G52" s="34">
        <f>G51</f>
        <v>19.598612799999998</v>
      </c>
      <c r="H52" s="27"/>
    </row>
    <row r="53" spans="1:9" s="41" customFormat="1" ht="31.5" x14ac:dyDescent="0.25">
      <c r="A53" s="22">
        <v>44</v>
      </c>
      <c r="B53" s="49" t="s">
        <v>34</v>
      </c>
      <c r="C53" s="31" t="s">
        <v>36</v>
      </c>
      <c r="D53" s="25">
        <v>16.2</v>
      </c>
      <c r="E53" s="25" t="s">
        <v>16</v>
      </c>
      <c r="F53" s="25">
        <v>1414.25</v>
      </c>
      <c r="G53" s="16">
        <f t="shared" ref="G53:G73" si="2">D53*F53/1000</f>
        <v>22.91085</v>
      </c>
      <c r="H53" s="27"/>
    </row>
    <row r="54" spans="1:9" s="41" customFormat="1" ht="15.75" x14ac:dyDescent="0.25">
      <c r="A54" s="54"/>
      <c r="B54" s="51"/>
      <c r="C54" s="19" t="s">
        <v>13</v>
      </c>
      <c r="D54" s="25"/>
      <c r="E54" s="25"/>
      <c r="F54" s="25"/>
      <c r="G54" s="34">
        <f>G53</f>
        <v>22.91085</v>
      </c>
      <c r="H54" s="27"/>
    </row>
    <row r="55" spans="1:9" s="41" customFormat="1" ht="31.5" x14ac:dyDescent="0.25">
      <c r="A55" s="22">
        <v>42</v>
      </c>
      <c r="B55" s="23" t="s">
        <v>49</v>
      </c>
      <c r="C55" s="31" t="s">
        <v>36</v>
      </c>
      <c r="D55" s="15">
        <v>25.27</v>
      </c>
      <c r="E55" s="25" t="s">
        <v>16</v>
      </c>
      <c r="F55" s="15">
        <v>1414.25</v>
      </c>
      <c r="G55" s="16">
        <f>D55*F55/1000</f>
        <v>35.738097499999995</v>
      </c>
      <c r="H55" s="27"/>
    </row>
    <row r="56" spans="1:9" s="41" customFormat="1" ht="15.75" x14ac:dyDescent="0.25">
      <c r="A56" s="54"/>
      <c r="B56" s="51"/>
      <c r="C56" s="19" t="s">
        <v>13</v>
      </c>
      <c r="D56" s="15"/>
      <c r="E56" s="15"/>
      <c r="F56" s="15"/>
      <c r="G56" s="34">
        <f>G55</f>
        <v>35.738097499999995</v>
      </c>
      <c r="H56" s="27"/>
    </row>
    <row r="57" spans="1:9" s="41" customFormat="1" ht="31.5" x14ac:dyDescent="0.25">
      <c r="A57" s="22">
        <v>45</v>
      </c>
      <c r="B57" s="49" t="s">
        <v>35</v>
      </c>
      <c r="C57" s="31" t="s">
        <v>36</v>
      </c>
      <c r="D57" s="25">
        <v>6.8</v>
      </c>
      <c r="E57" s="25" t="s">
        <v>16</v>
      </c>
      <c r="F57" s="25">
        <v>1414.25</v>
      </c>
      <c r="G57" s="16">
        <f t="shared" si="2"/>
        <v>9.6168999999999993</v>
      </c>
      <c r="H57" s="27"/>
    </row>
    <row r="58" spans="1:9" s="41" customFormat="1" ht="15.75" x14ac:dyDescent="0.25">
      <c r="A58" s="54"/>
      <c r="B58" s="51"/>
      <c r="C58" s="19" t="s">
        <v>13</v>
      </c>
      <c r="D58" s="25"/>
      <c r="E58" s="25"/>
      <c r="F58" s="25"/>
      <c r="G58" s="34">
        <f>G57</f>
        <v>9.6168999999999993</v>
      </c>
      <c r="H58" s="27"/>
    </row>
    <row r="59" spans="1:9" s="41" customFormat="1" ht="31.5" x14ac:dyDescent="0.25">
      <c r="A59" s="22">
        <v>46</v>
      </c>
      <c r="B59" s="23" t="s">
        <v>37</v>
      </c>
      <c r="C59" s="31" t="s">
        <v>36</v>
      </c>
      <c r="D59" s="25">
        <v>10.4</v>
      </c>
      <c r="E59" s="25" t="s">
        <v>16</v>
      </c>
      <c r="F59" s="25">
        <v>1414.25</v>
      </c>
      <c r="G59" s="16">
        <f t="shared" si="2"/>
        <v>14.708200000000001</v>
      </c>
      <c r="H59" s="27"/>
    </row>
    <row r="60" spans="1:9" s="41" customFormat="1" ht="15.75" x14ac:dyDescent="0.25">
      <c r="A60" s="54"/>
      <c r="B60" s="51"/>
      <c r="C60" s="19" t="s">
        <v>13</v>
      </c>
      <c r="D60" s="25"/>
      <c r="E60" s="25"/>
      <c r="F60" s="25"/>
      <c r="G60" s="34">
        <f>G59</f>
        <v>14.708200000000001</v>
      </c>
      <c r="H60" s="27"/>
    </row>
    <row r="61" spans="1:9" s="41" customFormat="1" ht="31.5" x14ac:dyDescent="0.25">
      <c r="A61" s="22">
        <v>47</v>
      </c>
      <c r="B61" s="23" t="s">
        <v>38</v>
      </c>
      <c r="C61" s="31" t="s">
        <v>36</v>
      </c>
      <c r="D61" s="25">
        <v>6.3</v>
      </c>
      <c r="E61" s="25" t="s">
        <v>16</v>
      </c>
      <c r="F61" s="25">
        <v>1414.25</v>
      </c>
      <c r="G61" s="16">
        <f t="shared" si="2"/>
        <v>8.9097749999999998</v>
      </c>
      <c r="H61" s="27"/>
    </row>
    <row r="62" spans="1:9" s="41" customFormat="1" ht="15.75" x14ac:dyDescent="0.25">
      <c r="A62" s="54"/>
      <c r="B62" s="51"/>
      <c r="C62" s="19" t="s">
        <v>13</v>
      </c>
      <c r="D62" s="25"/>
      <c r="E62" s="25"/>
      <c r="F62" s="25"/>
      <c r="G62" s="34">
        <f>G61</f>
        <v>8.9097749999999998</v>
      </c>
      <c r="H62" s="27"/>
      <c r="I62" s="41" t="s">
        <v>39</v>
      </c>
    </row>
    <row r="63" spans="1:9" s="41" customFormat="1" ht="31.5" x14ac:dyDescent="0.25">
      <c r="A63" s="22">
        <v>48</v>
      </c>
      <c r="B63" s="23" t="s">
        <v>48</v>
      </c>
      <c r="C63" s="31" t="s">
        <v>36</v>
      </c>
      <c r="D63" s="25">
        <v>17.05</v>
      </c>
      <c r="E63" s="25" t="s">
        <v>16</v>
      </c>
      <c r="F63" s="25">
        <v>1414.25</v>
      </c>
      <c r="G63" s="16">
        <f t="shared" si="2"/>
        <v>24.112962500000002</v>
      </c>
      <c r="H63" s="27"/>
    </row>
    <row r="64" spans="1:9" s="41" customFormat="1" ht="15.75" x14ac:dyDescent="0.25">
      <c r="A64" s="54"/>
      <c r="B64" s="51"/>
      <c r="C64" s="19" t="s">
        <v>13</v>
      </c>
      <c r="D64" s="25"/>
      <c r="E64" s="25"/>
      <c r="F64" s="25"/>
      <c r="G64" s="34">
        <f>G63</f>
        <v>24.112962500000002</v>
      </c>
      <c r="H64" s="27"/>
    </row>
    <row r="65" spans="1:8" s="41" customFormat="1" ht="31.5" x14ac:dyDescent="0.25">
      <c r="A65" s="22">
        <v>49</v>
      </c>
      <c r="B65" s="23" t="s">
        <v>47</v>
      </c>
      <c r="C65" s="31" t="s">
        <v>36</v>
      </c>
      <c r="D65" s="25">
        <v>20.48</v>
      </c>
      <c r="E65" s="25" t="s">
        <v>16</v>
      </c>
      <c r="F65" s="25">
        <v>1414.25</v>
      </c>
      <c r="G65" s="16">
        <f t="shared" si="2"/>
        <v>28.963840000000001</v>
      </c>
      <c r="H65" s="27"/>
    </row>
    <row r="66" spans="1:8" s="41" customFormat="1" ht="15.75" x14ac:dyDescent="0.25">
      <c r="A66" s="54"/>
      <c r="B66" s="51"/>
      <c r="C66" s="19" t="s">
        <v>13</v>
      </c>
      <c r="D66" s="25"/>
      <c r="E66" s="25"/>
      <c r="F66" s="25"/>
      <c r="G66" s="34">
        <f>G65</f>
        <v>28.963840000000001</v>
      </c>
      <c r="H66" s="27"/>
    </row>
    <row r="67" spans="1:8" s="41" customFormat="1" ht="31.5" x14ac:dyDescent="0.25">
      <c r="A67" s="22">
        <v>35</v>
      </c>
      <c r="B67" s="23" t="s">
        <v>51</v>
      </c>
      <c r="C67" s="31" t="s">
        <v>36</v>
      </c>
      <c r="D67" s="15">
        <v>8.17</v>
      </c>
      <c r="E67" s="15" t="s">
        <v>16</v>
      </c>
      <c r="F67" s="15">
        <v>1414.25</v>
      </c>
      <c r="G67" s="16">
        <f>D67*F67/1000</f>
        <v>11.554422500000001</v>
      </c>
      <c r="H67" s="27"/>
    </row>
    <row r="68" spans="1:8" s="41" customFormat="1" ht="15.75" x14ac:dyDescent="0.25">
      <c r="A68" s="50"/>
      <c r="B68" s="47"/>
      <c r="C68" s="19" t="s">
        <v>13</v>
      </c>
      <c r="D68" s="15"/>
      <c r="E68" s="15"/>
      <c r="F68" s="15"/>
      <c r="G68" s="34">
        <f>G67</f>
        <v>11.554422500000001</v>
      </c>
      <c r="H68" s="27"/>
    </row>
    <row r="69" spans="1:8" s="41" customFormat="1" ht="31.5" x14ac:dyDescent="0.25">
      <c r="A69" s="22">
        <v>31</v>
      </c>
      <c r="B69" s="23" t="s">
        <v>46</v>
      </c>
      <c r="C69" s="31" t="s">
        <v>36</v>
      </c>
      <c r="D69" s="15">
        <v>16.37</v>
      </c>
      <c r="E69" s="15" t="s">
        <v>16</v>
      </c>
      <c r="F69" s="15">
        <v>1414.25</v>
      </c>
      <c r="G69" s="16">
        <f>D69*F69/1000</f>
        <v>23.151272500000001</v>
      </c>
      <c r="H69" s="27"/>
    </row>
    <row r="70" spans="1:8" s="41" customFormat="1" ht="15.75" x14ac:dyDescent="0.25">
      <c r="A70" s="50"/>
      <c r="B70" s="51"/>
      <c r="C70" s="19" t="s">
        <v>13</v>
      </c>
      <c r="D70" s="15"/>
      <c r="E70" s="15"/>
      <c r="F70" s="15"/>
      <c r="G70" s="34">
        <f>G69</f>
        <v>23.151272500000001</v>
      </c>
      <c r="H70" s="27"/>
    </row>
    <row r="71" spans="1:8" s="41" customFormat="1" ht="31.5" x14ac:dyDescent="0.25">
      <c r="A71" s="22">
        <v>50</v>
      </c>
      <c r="B71" s="23" t="s">
        <v>28</v>
      </c>
      <c r="C71" s="31" t="s">
        <v>36</v>
      </c>
      <c r="D71" s="25">
        <v>5.46</v>
      </c>
      <c r="E71" s="25" t="s">
        <v>16</v>
      </c>
      <c r="F71" s="25">
        <v>1414.25</v>
      </c>
      <c r="G71" s="16">
        <f t="shared" si="2"/>
        <v>7.7218050000000007</v>
      </c>
      <c r="H71" s="27"/>
    </row>
    <row r="72" spans="1:8" s="41" customFormat="1" ht="15.75" x14ac:dyDescent="0.25">
      <c r="A72" s="54"/>
      <c r="B72" s="51"/>
      <c r="C72" s="19" t="s">
        <v>13</v>
      </c>
      <c r="D72" s="25"/>
      <c r="E72" s="25"/>
      <c r="F72" s="25"/>
      <c r="G72" s="34">
        <f>G71</f>
        <v>7.7218050000000007</v>
      </c>
      <c r="H72" s="27"/>
    </row>
    <row r="73" spans="1:8" s="41" customFormat="1" ht="31.5" x14ac:dyDescent="0.25">
      <c r="A73" s="22">
        <v>51</v>
      </c>
      <c r="B73" s="49" t="s">
        <v>17</v>
      </c>
      <c r="C73" s="31" t="s">
        <v>36</v>
      </c>
      <c r="D73" s="25">
        <v>5.52</v>
      </c>
      <c r="E73" s="25" t="s">
        <v>16</v>
      </c>
      <c r="F73" s="25">
        <v>1414.25</v>
      </c>
      <c r="G73" s="32">
        <f t="shared" si="2"/>
        <v>7.806659999999999</v>
      </c>
      <c r="H73" s="27"/>
    </row>
    <row r="74" spans="1:8" s="41" customFormat="1" ht="15.75" x14ac:dyDescent="0.25">
      <c r="A74" s="54"/>
      <c r="B74" s="47"/>
      <c r="C74" s="19" t="s">
        <v>13</v>
      </c>
      <c r="D74" s="25"/>
      <c r="E74" s="25"/>
      <c r="F74" s="25"/>
      <c r="G74" s="33">
        <f>G73</f>
        <v>7.806659999999999</v>
      </c>
      <c r="H74" s="27"/>
    </row>
    <row r="75" spans="1:8" s="41" customFormat="1" ht="15.75" x14ac:dyDescent="0.25">
      <c r="A75" s="55">
        <v>52</v>
      </c>
      <c r="B75" s="23" t="s">
        <v>44</v>
      </c>
      <c r="C75" s="31" t="s">
        <v>40</v>
      </c>
      <c r="D75" s="25">
        <v>274.8</v>
      </c>
      <c r="E75" s="25" t="s">
        <v>12</v>
      </c>
      <c r="F75" s="25">
        <v>630.91</v>
      </c>
      <c r="G75" s="32">
        <f>D75*F75/1000</f>
        <v>173.37406799999999</v>
      </c>
      <c r="H75" s="27"/>
    </row>
    <row r="76" spans="1:8" s="41" customFormat="1" ht="15.75" x14ac:dyDescent="0.25">
      <c r="A76" s="54"/>
      <c r="B76" s="51"/>
      <c r="C76" s="19" t="s">
        <v>13</v>
      </c>
      <c r="D76" s="25"/>
      <c r="E76" s="25"/>
      <c r="F76" s="25"/>
      <c r="G76" s="33">
        <f>G75</f>
        <v>173.37406799999999</v>
      </c>
      <c r="H76" s="27"/>
    </row>
    <row r="77" spans="1:8" s="41" customFormat="1" ht="15.75" x14ac:dyDescent="0.25">
      <c r="A77" s="22">
        <v>53</v>
      </c>
      <c r="B77" s="23" t="s">
        <v>44</v>
      </c>
      <c r="C77" s="31" t="s">
        <v>41</v>
      </c>
      <c r="D77" s="25">
        <v>7277.05</v>
      </c>
      <c r="E77" s="25" t="s">
        <v>12</v>
      </c>
      <c r="F77" s="25">
        <v>204.75</v>
      </c>
      <c r="G77" s="26">
        <f>D77*F77/1000</f>
        <v>1489.9759875</v>
      </c>
      <c r="H77" s="27"/>
    </row>
    <row r="78" spans="1:8" s="41" customFormat="1" ht="15.75" x14ac:dyDescent="0.25">
      <c r="A78" s="54"/>
      <c r="B78" s="51"/>
      <c r="C78" s="35" t="s">
        <v>13</v>
      </c>
      <c r="D78" s="25"/>
      <c r="E78" s="25"/>
      <c r="F78" s="25"/>
      <c r="G78" s="21">
        <f>G77</f>
        <v>1489.9759875</v>
      </c>
      <c r="H78" s="27"/>
    </row>
    <row r="79" spans="1:8" s="41" customFormat="1" ht="15.75" x14ac:dyDescent="0.25">
      <c r="A79" s="36"/>
      <c r="B79" s="36"/>
      <c r="C79" s="36" t="s">
        <v>43</v>
      </c>
      <c r="D79" s="36"/>
      <c r="E79" s="37"/>
      <c r="F79" s="36"/>
      <c r="G79" s="57">
        <f>G7+G9+G18+G20+G22+G24+G26+G28+G30+G32+G70+G34+G36+G38+G68+G40+G42+G44+G46+G48+G50+G56+G52+G54+G58+G60+G62+G64+G66+G72+G74+G76+G78</f>
        <v>11575.492997599997</v>
      </c>
      <c r="H79" s="36"/>
    </row>
    <row r="81" spans="2:3" ht="15.75" x14ac:dyDescent="0.25">
      <c r="B81" s="56" t="s">
        <v>45</v>
      </c>
      <c r="C81" s="56"/>
    </row>
  </sheetData>
  <mergeCells count="76">
    <mergeCell ref="A75:A76"/>
    <mergeCell ref="B75:B76"/>
    <mergeCell ref="A77:A78"/>
    <mergeCell ref="B77:B78"/>
    <mergeCell ref="A1:H1"/>
    <mergeCell ref="B81:C81"/>
    <mergeCell ref="A65:A66"/>
    <mergeCell ref="B65:B66"/>
    <mergeCell ref="A71:A72"/>
    <mergeCell ref="B71:B72"/>
    <mergeCell ref="A73:A74"/>
    <mergeCell ref="B73:B74"/>
    <mergeCell ref="A59:A60"/>
    <mergeCell ref="B59:B60"/>
    <mergeCell ref="A61:A62"/>
    <mergeCell ref="B61:B62"/>
    <mergeCell ref="A63:A64"/>
    <mergeCell ref="B63:B64"/>
    <mergeCell ref="A51:A52"/>
    <mergeCell ref="B51:B52"/>
    <mergeCell ref="A53:A54"/>
    <mergeCell ref="B53:B54"/>
    <mergeCell ref="A57:A58"/>
    <mergeCell ref="B57:B58"/>
    <mergeCell ref="A47:A48"/>
    <mergeCell ref="B47:B48"/>
    <mergeCell ref="A49:A50"/>
    <mergeCell ref="B49:B50"/>
    <mergeCell ref="A55:A56"/>
    <mergeCell ref="B55:B56"/>
    <mergeCell ref="A41:A42"/>
    <mergeCell ref="B41:B42"/>
    <mergeCell ref="A43:A44"/>
    <mergeCell ref="B43:B44"/>
    <mergeCell ref="A45:A46"/>
    <mergeCell ref="B45:B46"/>
    <mergeCell ref="A37:A38"/>
    <mergeCell ref="B37:B38"/>
    <mergeCell ref="A67:A68"/>
    <mergeCell ref="B67:B68"/>
    <mergeCell ref="A39:A40"/>
    <mergeCell ref="B39:B40"/>
    <mergeCell ref="A69:A70"/>
    <mergeCell ref="B69:B70"/>
    <mergeCell ref="A33:A34"/>
    <mergeCell ref="B33:B34"/>
    <mergeCell ref="A35:A36"/>
    <mergeCell ref="B35:B36"/>
    <mergeCell ref="A29:A30"/>
    <mergeCell ref="B29:B30"/>
    <mergeCell ref="A31:A32"/>
    <mergeCell ref="B31:B32"/>
    <mergeCell ref="A25:A26"/>
    <mergeCell ref="B25:B26"/>
    <mergeCell ref="A27:A28"/>
    <mergeCell ref="B27:B28"/>
    <mergeCell ref="A19:A20"/>
    <mergeCell ref="B19:B20"/>
    <mergeCell ref="A21:A22"/>
    <mergeCell ref="B21:B22"/>
    <mergeCell ref="A23:A24"/>
    <mergeCell ref="B23:B24"/>
    <mergeCell ref="A6:A7"/>
    <mergeCell ref="B6:B7"/>
    <mergeCell ref="A8:A9"/>
    <mergeCell ref="B8:B9"/>
    <mergeCell ref="A10:A18"/>
    <mergeCell ref="B10:B18"/>
    <mergeCell ref="F2:H2"/>
    <mergeCell ref="A3:A4"/>
    <mergeCell ref="B3:B4"/>
    <mergeCell ref="C3:C4"/>
    <mergeCell ref="D3:D4"/>
    <mergeCell ref="E3:E4"/>
    <mergeCell ref="F3:G3"/>
    <mergeCell ref="H3:H4"/>
  </mergeCells>
  <pageMargins left="0.39370078740157483" right="0.70866141732283472" top="0.19685039370078741" bottom="0.39370078740157483" header="0.31496062992125984" footer="0.31496062992125984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текущий ремонт</vt:lpstr>
      <vt:lpstr>'текущий ремонт'!Область_печати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2017-07-03T12:03:31Z</dcterms:created>
  <dcterms:modified xsi:type="dcterms:W3CDTF">2017-07-03T12:27:18Z</dcterms:modified>
</cp:coreProperties>
</file>